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26" i="8" l="1"/>
  <c r="G26" i="8"/>
  <c r="H20" i="8"/>
  <c r="I20" i="8"/>
  <c r="H21" i="8"/>
  <c r="I21" i="8"/>
  <c r="H22" i="8"/>
  <c r="I22" i="8"/>
  <c r="H23" i="8"/>
  <c r="I23" i="8"/>
  <c r="H24" i="8"/>
  <c r="I24" i="8"/>
  <c r="H25" i="8"/>
  <c r="I25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I11" i="8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7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7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<sst xmlns="http://schemas.openxmlformats.org/spreadsheetml/2006/main" count="66" uniqueCount="55">
  <si>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</si>
  <si>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</si>
  <si>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</si>
  <si>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</si>
  <si>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</si>
  <si>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</si>
  <si>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</si>
  <si>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</si>
  <si>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</si>
  <si>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</si>
  <si>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</si>
  <si>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</si>
  <si>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</si>
  <si>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</si>
  <si>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НФС-1 (инв.№176)</t>
  </si>
  <si>
    <t>Капитальный ремонт-замена дверей на противопожарные в здании РММ НФС-1 СЭЦ (помещение ремонта обмоток и изоляции СЭЦ). ул.Советской Армии, 298.</t>
  </si>
  <si>
    <t>к Локальной смете № СКС-2023-В-3-62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</si>
  <si>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</si>
  <si>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</si>
  <si>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</si>
  <si>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</si>
  <si>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</si>
  <si>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</si>
  <si>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01.7.15.04-0056</t>
  </si>
  <si>
    <t>Винты самонарезающие, с уплотнительной прокладкой, размер 4,8х35 мм</t>
  </si>
  <si>
    <t>100 шт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</si>
  <si>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</si>
  <si>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</si>
  <si>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</si>
  <si>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</si>
  <si>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</si>
  <si>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</si>
  <si>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</si>
  <si>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</si>
  <si>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08.4.01.02-0011</t>
  </si>
  <si>
    <t>Детали закладные и накладные, изготовленные без применения сварки, гнутья, сверления (пробивки) отверстий, поставляемые отдельно</t>
  </si>
  <si>
    <t>14.5.01.10-0025</t>
  </si>
  <si>
    <t>Пена монтажная для герметизации стыков в баллончике емкостью 0,85 л</t>
  </si>
  <si>
    <t>шт</t>
  </si>
  <si>
    <t>14.5.11.01-0001</t>
  </si>
  <si>
    <t>Шпатлевка клеевая</t>
  </si>
  <si>
    <t>ФССЦ-01.7.04.01-0011</t>
  </si>
  <si>
    <t>Закрыватель дверной гидравлический рычажный в алюминиевом корпусе</t>
  </si>
  <si>
    <t>ФССЦ-07.1.01.01-0006</t>
  </si>
  <si>
    <t>Дверь противопожарная металлическая двупольная ДПМ-02/60, размером 1300х2100 мм_1,3*2,04 м</t>
  </si>
  <si>
    <t>ФССЦ-07.1.01.01-0014</t>
  </si>
  <si>
    <t>Дверь противопожарная металлическая однопольная ДПМ-01/30, размером 1000х1900 мм_950*2000мм</t>
  </si>
  <si>
    <t>ФССЦ-14.3.01.03-0001</t>
  </si>
  <si>
    <t>Состав грунтовочный глубокого проникновения _по ФЕР15-04-006-04_расход 0,2кг/100м2</t>
  </si>
  <si>
    <t>ФССЦ-14.3.02.01-0219</t>
  </si>
  <si>
    <t>Краска водоэмульсионная ВЭАК-1180</t>
  </si>
  <si>
    <t>ФССЦ-14.5.11.03-1010</t>
  </si>
  <si>
    <t>Шпатлевка финишная гипсовая</t>
  </si>
  <si>
    <t>ВСЕГО по смете</t>
  </si>
  <si>
    <t xml:space="preserve">Составил:______________С.М. Ядохина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</si>
</sst>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7" fillId="0" borderId="0" xfId="12" applyNumberFormat="1" applyFont="1" applyAlignment="1">
      <alignment horizontal="center" wrapText="1"/>
    </xf>
    <xf numFmtId="0" fontId="0" fillId="0" borderId="0" xfId="0" applyNumberFormat="1" applyAlignment="1">
      <alignment horizont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9"/>
  <sheetViews>
    <sheetView showGridLines="0" tabSelected="1" topLeftCell="A11" zoomScaleNormal="100" zoomScaleSheetLayoutView="100" workbookViewId="0">
      <selection activeCell="I11" sqref="I11:I26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2" style="4" customWidth="1"/>
    <col min="9" max="9" width="14.4414062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34" t="s">
        <v>15</v>
      </c>
      <c r="C2" s="35"/>
      <c r="D2" s="35"/>
      <c r="E2" s="35"/>
      <c r="F2" s="35"/>
      <c r="G2" s="35"/>
      <c r="H2" s="35"/>
      <c r="I2" s="35"/>
    </row>
    <row r="3" spans="1:9" x14ac:dyDescent="0.2">
      <c r="B3" s="35"/>
      <c r="C3" s="35"/>
      <c r="D3" s="35"/>
      <c r="E3" s="35"/>
      <c r="F3" s="35"/>
      <c r="G3" s="35"/>
      <c r="H3" s="35"/>
      <c r="I3" s="35"/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16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10</v>
      </c>
      <c r="B7" s="15" t="s">
        <v>2</v>
      </c>
      <c r="C7" s="13" t="s">
        <v>11</v>
      </c>
      <c r="D7" s="13" t="s">
        <v>12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7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8</v>
      </c>
      <c r="G9" s="9" t="s">
        <v>9</v>
      </c>
      <c r="H9" s="9" t="s">
        <v>8</v>
      </c>
      <c r="I9" s="9" t="s">
        <v>9</v>
      </c>
    </row>
    <row r="10" spans="1:9" s="3" customFormat="1" ht="12.6" x14ac:dyDescent="0.2">
      <c r="A10" s="21">
        <v>1</v>
      </c>
      <c r="B10" s="22" t="s">
        <v>13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17</v>
      </c>
      <c r="C11" s="26" t="s">
        <v>18</v>
      </c>
      <c r="D11" s="28" t="s">
        <v>19</v>
      </c>
      <c r="E11" s="28">
        <v>1.5841000000000001E-2</v>
      </c>
      <c r="F11" s="29">
        <v>2.44</v>
      </c>
      <c r="G11" s="29">
        <v>0.04</v>
      </c>
      <c r="H11" s="29">
        <f>F11*8.16</f>
        <v>19.910399999999999</v>
      </c>
      <c r="I11" s="29">
        <f>G11*8.16</f>
        <v>0.32640000000000002</v>
      </c>
    </row>
    <row r="12" spans="1:9" ht="22.8" x14ac:dyDescent="0.2">
      <c r="A12" s="26">
        <v>2</v>
      </c>
      <c r="B12" s="27" t="s">
        <v>20</v>
      </c>
      <c r="C12" s="26" t="s">
        <v>21</v>
      </c>
      <c r="D12" s="28" t="s">
        <v>22</v>
      </c>
      <c r="E12" s="28">
        <v>8.5519999999999997E-4</v>
      </c>
      <c r="F12" s="29">
        <v>10315.01</v>
      </c>
      <c r="G12" s="29">
        <v>8.83</v>
      </c>
      <c r="H12" s="29">
        <f t="shared" ref="H12:H19" si="0">F12*8.16</f>
        <v>84170.481599999999</v>
      </c>
      <c r="I12" s="29">
        <f t="shared" ref="I12:I19" si="1">G12*8.16</f>
        <v>72.052800000000005</v>
      </c>
    </row>
    <row r="13" spans="1:9" ht="22.8" x14ac:dyDescent="0.2">
      <c r="A13" s="26">
        <v>3</v>
      </c>
      <c r="B13" s="27" t="s">
        <v>23</v>
      </c>
      <c r="C13" s="26" t="s">
        <v>24</v>
      </c>
      <c r="D13" s="28" t="s">
        <v>25</v>
      </c>
      <c r="E13" s="28">
        <v>0.24</v>
      </c>
      <c r="F13" s="29">
        <v>20</v>
      </c>
      <c r="G13" s="29">
        <v>4.8</v>
      </c>
      <c r="H13" s="29">
        <f t="shared" si="0"/>
        <v>163.19999999999999</v>
      </c>
      <c r="I13" s="29">
        <f t="shared" si="1"/>
        <v>39.167999999999999</v>
      </c>
    </row>
    <row r="14" spans="1:9" ht="22.8" x14ac:dyDescent="0.2">
      <c r="A14" s="26">
        <v>4</v>
      </c>
      <c r="B14" s="27" t="s">
        <v>26</v>
      </c>
      <c r="C14" s="26" t="s">
        <v>27</v>
      </c>
      <c r="D14" s="28" t="s">
        <v>28</v>
      </c>
      <c r="E14" s="28">
        <v>2.9399999999999999E-2</v>
      </c>
      <c r="F14" s="29">
        <v>72.319999999999993</v>
      </c>
      <c r="G14" s="29">
        <v>2.13</v>
      </c>
      <c r="H14" s="29">
        <f t="shared" si="0"/>
        <v>590.13119999999992</v>
      </c>
      <c r="I14" s="29">
        <f t="shared" si="1"/>
        <v>17.380800000000001</v>
      </c>
    </row>
    <row r="15" spans="1:9" ht="22.8" x14ac:dyDescent="0.2">
      <c r="A15" s="26">
        <v>5</v>
      </c>
      <c r="B15" s="27" t="s">
        <v>29</v>
      </c>
      <c r="C15" s="26" t="s">
        <v>30</v>
      </c>
      <c r="D15" s="28" t="s">
        <v>31</v>
      </c>
      <c r="E15" s="28">
        <v>1.085E-2</v>
      </c>
      <c r="F15" s="29">
        <v>1.82</v>
      </c>
      <c r="G15" s="29">
        <v>0.02</v>
      </c>
      <c r="H15" s="29">
        <f t="shared" si="0"/>
        <v>14.8512</v>
      </c>
      <c r="I15" s="29">
        <f t="shared" si="1"/>
        <v>0.16320000000000001</v>
      </c>
    </row>
    <row r="16" spans="1:9" ht="22.8" x14ac:dyDescent="0.2">
      <c r="A16" s="26">
        <v>6</v>
      </c>
      <c r="B16" s="27" t="s">
        <v>32</v>
      </c>
      <c r="C16" s="26" t="s">
        <v>33</v>
      </c>
      <c r="D16" s="28" t="s">
        <v>19</v>
      </c>
      <c r="E16" s="28">
        <v>0.154</v>
      </c>
      <c r="F16" s="29">
        <v>517.91</v>
      </c>
      <c r="G16" s="29">
        <v>79.760000000000005</v>
      </c>
      <c r="H16" s="29">
        <f t="shared" si="0"/>
        <v>4226.1455999999998</v>
      </c>
      <c r="I16" s="29">
        <f t="shared" si="1"/>
        <v>650.84160000000008</v>
      </c>
    </row>
    <row r="17" spans="1:9" ht="45.6" x14ac:dyDescent="0.2">
      <c r="A17" s="26">
        <v>7</v>
      </c>
      <c r="B17" s="27" t="s">
        <v>34</v>
      </c>
      <c r="C17" s="26" t="s">
        <v>35</v>
      </c>
      <c r="D17" s="28" t="s">
        <v>22</v>
      </c>
      <c r="E17" s="28">
        <v>1.9356000000000002E-2</v>
      </c>
      <c r="F17" s="29">
        <v>5804</v>
      </c>
      <c r="G17" s="29">
        <v>112.34</v>
      </c>
      <c r="H17" s="29">
        <f t="shared" si="0"/>
        <v>47360.639999999999</v>
      </c>
      <c r="I17" s="29">
        <f t="shared" si="1"/>
        <v>916.69440000000009</v>
      </c>
    </row>
    <row r="18" spans="1:9" ht="22.8" x14ac:dyDescent="0.2">
      <c r="A18" s="26">
        <v>8</v>
      </c>
      <c r="B18" s="27" t="s">
        <v>36</v>
      </c>
      <c r="C18" s="26" t="s">
        <v>37</v>
      </c>
      <c r="D18" s="28" t="s">
        <v>38</v>
      </c>
      <c r="E18" s="28">
        <v>0.6452</v>
      </c>
      <c r="F18" s="29">
        <v>72.8</v>
      </c>
      <c r="G18" s="29">
        <v>46.97</v>
      </c>
      <c r="H18" s="29">
        <f t="shared" si="0"/>
        <v>594.048</v>
      </c>
      <c r="I18" s="29">
        <f t="shared" si="1"/>
        <v>383.27519999999998</v>
      </c>
    </row>
    <row r="19" spans="1:9" ht="22.8" x14ac:dyDescent="0.2">
      <c r="A19" s="26">
        <v>9</v>
      </c>
      <c r="B19" s="27" t="s">
        <v>39</v>
      </c>
      <c r="C19" s="26" t="s">
        <v>40</v>
      </c>
      <c r="D19" s="28" t="s">
        <v>22</v>
      </c>
      <c r="E19" s="28">
        <v>1.75E-4</v>
      </c>
      <c r="F19" s="29">
        <v>4294</v>
      </c>
      <c r="G19" s="29">
        <v>0.75</v>
      </c>
      <c r="H19" s="29">
        <f t="shared" si="0"/>
        <v>35039.040000000001</v>
      </c>
      <c r="I19" s="29">
        <f t="shared" si="1"/>
        <v>6.12</v>
      </c>
    </row>
    <row r="20" spans="1:9" ht="34.200000000000003" x14ac:dyDescent="0.2">
      <c r="A20" s="26">
        <v>10</v>
      </c>
      <c r="B20" s="27" t="s">
        <v>41</v>
      </c>
      <c r="C20" s="26" t="s">
        <v>42</v>
      </c>
      <c r="D20" s="28" t="s">
        <v>38</v>
      </c>
      <c r="E20" s="28">
        <v>3</v>
      </c>
      <c r="F20" s="29">
        <v>428.27</v>
      </c>
      <c r="G20" s="29">
        <v>1284.81</v>
      </c>
      <c r="H20" s="29">
        <f>F20*8.16</f>
        <v>3494.6831999999999</v>
      </c>
      <c r="I20" s="29">
        <f>G20*8.16</f>
        <v>10484.0496</v>
      </c>
    </row>
    <row r="21" spans="1:9" ht="34.200000000000003" x14ac:dyDescent="0.2">
      <c r="A21" s="26">
        <v>11</v>
      </c>
      <c r="B21" s="27" t="s">
        <v>43</v>
      </c>
      <c r="C21" s="26" t="s">
        <v>44</v>
      </c>
      <c r="D21" s="28" t="s">
        <v>38</v>
      </c>
      <c r="E21" s="28">
        <v>1</v>
      </c>
      <c r="F21" s="29">
        <v>4757.6000000000004</v>
      </c>
      <c r="G21" s="29">
        <v>4757.6000000000004</v>
      </c>
      <c r="H21" s="29">
        <f t="shared" ref="H21:H25" si="2">F21*8.16</f>
        <v>38822.016000000003</v>
      </c>
      <c r="I21" s="29">
        <f t="shared" ref="I21:I25" si="3">G21*8.16</f>
        <v>38822.016000000003</v>
      </c>
    </row>
    <row r="22" spans="1:9" ht="34.200000000000003" x14ac:dyDescent="0.2">
      <c r="A22" s="26">
        <v>12</v>
      </c>
      <c r="B22" s="27" t="s">
        <v>45</v>
      </c>
      <c r="C22" s="26" t="s">
        <v>46</v>
      </c>
      <c r="D22" s="28" t="s">
        <v>38</v>
      </c>
      <c r="E22" s="28">
        <v>2</v>
      </c>
      <c r="F22" s="29">
        <v>2993.54</v>
      </c>
      <c r="G22" s="29">
        <v>5987.08</v>
      </c>
      <c r="H22" s="29">
        <f t="shared" si="2"/>
        <v>24427.286400000001</v>
      </c>
      <c r="I22" s="29">
        <f t="shared" si="3"/>
        <v>48854.572800000002</v>
      </c>
    </row>
    <row r="23" spans="1:9" ht="34.200000000000003" x14ac:dyDescent="0.2">
      <c r="A23" s="26">
        <v>13</v>
      </c>
      <c r="B23" s="27" t="s">
        <v>47</v>
      </c>
      <c r="C23" s="26" t="s">
        <v>48</v>
      </c>
      <c r="D23" s="28" t="s">
        <v>31</v>
      </c>
      <c r="E23" s="28">
        <v>0.7</v>
      </c>
      <c r="F23" s="29">
        <v>21.77</v>
      </c>
      <c r="G23" s="29">
        <v>15.24</v>
      </c>
      <c r="H23" s="29">
        <f t="shared" si="2"/>
        <v>177.64320000000001</v>
      </c>
      <c r="I23" s="29">
        <f t="shared" si="3"/>
        <v>124.3584</v>
      </c>
    </row>
    <row r="24" spans="1:9" ht="34.200000000000003" x14ac:dyDescent="0.2">
      <c r="A24" s="26">
        <v>14</v>
      </c>
      <c r="B24" s="27" t="s">
        <v>49</v>
      </c>
      <c r="C24" s="26" t="s">
        <v>50</v>
      </c>
      <c r="D24" s="28" t="s">
        <v>22</v>
      </c>
      <c r="E24" s="28">
        <v>2E-3</v>
      </c>
      <c r="F24" s="29">
        <v>15481</v>
      </c>
      <c r="G24" s="29">
        <v>30.96</v>
      </c>
      <c r="H24" s="29">
        <f t="shared" si="2"/>
        <v>126324.96</v>
      </c>
      <c r="I24" s="29">
        <f t="shared" si="3"/>
        <v>252.6336</v>
      </c>
    </row>
    <row r="25" spans="1:9" ht="34.200000000000003" x14ac:dyDescent="0.2">
      <c r="A25" s="30">
        <v>15</v>
      </c>
      <c r="B25" s="31" t="s">
        <v>51</v>
      </c>
      <c r="C25" s="30" t="s">
        <v>52</v>
      </c>
      <c r="D25" s="32" t="s">
        <v>31</v>
      </c>
      <c r="E25" s="32">
        <v>6</v>
      </c>
      <c r="F25" s="33">
        <v>9.84</v>
      </c>
      <c r="G25" s="33">
        <v>59.04</v>
      </c>
      <c r="H25" s="29">
        <f t="shared" si="2"/>
        <v>80.294399999999996</v>
      </c>
      <c r="I25" s="29">
        <f t="shared" si="3"/>
        <v>481.76639999999998</v>
      </c>
    </row>
    <row r="26" spans="1:9" ht="27" customHeight="1" x14ac:dyDescent="0.2">
      <c r="A26" s="36" t="s">
        <v>53</v>
      </c>
      <c r="B26" s="37"/>
      <c r="C26" s="37"/>
      <c r="D26" s="37"/>
      <c r="E26" s="37"/>
      <c r="F26" s="37"/>
      <c r="G26" s="38">
        <f>SUM(G11:G25)</f>
        <v>12390.37</v>
      </c>
      <c r="H26" s="38"/>
      <c r="I26" s="38">
        <f>SUM(I11:I25)</f>
        <v>101105.4192</v>
      </c>
    </row>
    <row r="27" spans="1:9" x14ac:dyDescent="0.2">
      <c r="A27" s="12"/>
      <c r="G27" s="10"/>
      <c r="H27" s="10"/>
      <c r="I27" s="10"/>
    </row>
    <row r="29" spans="1:9" x14ac:dyDescent="0.2">
      <c r="A29" s="11" t="s">
        <v>54</v>
      </c>
    </row>
  </sheetData>
  <mergeCells count="10">
    <mergeCell ref="A26:F26"/>
    <mergeCell ref="B2:I3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2023-02-15T12:03:34Z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